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/>
  <c r="F23"/>
  <c r="G23"/>
  <c r="H23"/>
  <c r="I23"/>
  <c r="J23"/>
  <c r="L23"/>
  <c r="B194" l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13"/>
  <c r="J13"/>
  <c r="I13"/>
  <c r="H13"/>
  <c r="H24" s="1"/>
  <c r="G13"/>
  <c r="F13"/>
  <c r="L24" l="1"/>
  <c r="L195" s="1"/>
  <c r="G24"/>
  <c r="G195" s="1"/>
  <c r="F24"/>
  <c r="F195" s="1"/>
  <c r="J24"/>
  <c r="J195" s="1"/>
  <c r="I24"/>
  <c r="I195" s="1"/>
  <c r="H195"/>
</calcChain>
</file>

<file path=xl/sharedStrings.xml><?xml version="1.0" encoding="utf-8"?>
<sst xmlns="http://schemas.openxmlformats.org/spreadsheetml/2006/main" count="255" uniqueCount="73">
  <si>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</si>
  <si>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</si>
  <si>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</si>
  <si>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</si>
  <si>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</si>
  <si>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</si>
  <si>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</si>
  <si>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</si>
  <si>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</si>
  <si>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</si>
  <si>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</si>
  <si>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</si>
  <si>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</si>
  <si>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</si>
  <si>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</si>
  <si>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</si>
  <si>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</si>
  <si>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</si>
  <si>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</si>
  <si>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</si>
  <si>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</si>
  <si>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</si>
  <si>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</si>
  <si>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</si>
  <si>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</si>
  <si>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</si>
  <si>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</si>
  <si>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</si>
  <si>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</si>
  <si>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</si>
  <si>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</si>
  <si>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</si>
  <si>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</si>
  <si>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</si>
  <si>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</si>
  <si>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</si>
  <si>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</si>
  <si>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</si>
  <si>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</si>
  <si>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</si>
  <si>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Хлеб ржано-пшеничный</t>
  </si>
  <si>
    <t>Масло сливочное</t>
  </si>
  <si>
    <t>Гулак С.В.</t>
  </si>
  <si>
    <t>директор</t>
  </si>
  <si>
    <t>МАОУ "Гимназия "Исток"</t>
  </si>
  <si>
    <t>Каша вязкая молочная из смеси круп</t>
  </si>
  <si>
    <t>Какао на молоке, 200/11</t>
  </si>
  <si>
    <t>Сыр полутвёрдый</t>
  </si>
  <si>
    <t>Яйцо варёное</t>
  </si>
  <si>
    <t>Яблоко</t>
  </si>
  <si>
    <t>Хлеб пшеничный в/с</t>
  </si>
  <si>
    <t>Мясо тушёное (свинина)</t>
  </si>
  <si>
    <t>Овощи запечёные</t>
  </si>
  <si>
    <t>Чай с сахаром и лимоном</t>
  </si>
  <si>
    <t xml:space="preserve">Хлеб ржано-пшеничный </t>
  </si>
  <si>
    <t>Груша</t>
  </si>
  <si>
    <t>Пудинг из творога (запечённый) с соусом ягодным (120/30)</t>
  </si>
  <si>
    <t>Зефир</t>
  </si>
  <si>
    <t>сладкое</t>
  </si>
  <si>
    <t>Биточки из курицы с маслом сливочным</t>
  </si>
  <si>
    <t>Каша гречневая рассыпчатая</t>
  </si>
  <si>
    <t>Напиток кофейный на молоке</t>
  </si>
  <si>
    <t>Апельсин</t>
  </si>
  <si>
    <t>Омлет натуральный</t>
  </si>
  <si>
    <t>Подгарнировка из свежих помидор</t>
  </si>
  <si>
    <t>Банан</t>
  </si>
  <si>
    <t>Каша вязкая молочная из овсяных клопьев "Геркулес"</t>
  </si>
  <si>
    <t>Какао на молоке</t>
  </si>
  <si>
    <t>Соус болоньезе</t>
  </si>
  <si>
    <t>Макаронные изделия отварные</t>
  </si>
  <si>
    <t>Запеканка из творога со сгущёнкой (130/30)</t>
  </si>
  <si>
    <t>Гуляш из курицы</t>
  </si>
  <si>
    <t>Плов с  отварной птицей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</si>
</sst>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/>
    <xf numFmtId="0" fontId="1" fillId="0" borderId="2" xfId="0" applyFont="1" applyBorder="1"/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78" t="s">
        <v>44</v>
      </c>
      <c r="D1" s="79"/>
      <c r="E1" s="79"/>
      <c r="F1" s="12" t="s">
        <v>1</v>
      </c>
      <c r="G1" s="2" t="s">
        <v>2</v>
      </c>
      <c r="H1" s="80" t="s">
        <v>43</v>
      </c>
      <c r="I1" s="80"/>
      <c r="J1" s="80"/>
      <c r="K1" s="80"/>
    </row>
    <row r="2" spans="1:12" ht="18">
      <c r="A2" s="35" t="s">
        <v>3</v>
      </c>
      <c r="C2" s="2"/>
      <c r="G2" s="2" t="s">
        <v>4</v>
      </c>
      <c r="H2" s="80" t="s">
        <v>42</v>
      </c>
      <c r="I2" s="80"/>
      <c r="J2" s="80"/>
      <c r="K2" s="80"/>
    </row>
    <row r="3" spans="1:12" ht="17.25" customHeight="1">
      <c r="A3" s="4" t="s">
        <v>5</v>
      </c>
      <c r="C3" s="2"/>
      <c r="D3" s="3"/>
      <c r="E3" s="38" t="s">
        <v>6</v>
      </c>
      <c r="G3" s="2" t="s">
        <v>7</v>
      </c>
      <c r="H3" s="45">
        <v>29</v>
      </c>
      <c r="I3" s="45">
        <v>8</v>
      </c>
      <c r="J3" s="46">
        <v>2024</v>
      </c>
      <c r="K3" s="47"/>
    </row>
    <row r="4" spans="1:12">
      <c r="C4" s="2"/>
      <c r="D4" s="4"/>
      <c r="H4" s="44" t="s">
        <v>8</v>
      </c>
      <c r="I4" s="44" t="s">
        <v>9</v>
      </c>
      <c r="J4" s="44" t="s">
        <v>10</v>
      </c>
    </row>
    <row r="5" spans="1:12" ht="34.5" thickBot="1">
      <c r="A5" s="42" t="s">
        <v>11</v>
      </c>
      <c r="B5" s="43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>
      <c r="A6" s="20">
        <v>1</v>
      </c>
      <c r="B6" s="21">
        <v>1</v>
      </c>
      <c r="C6" s="22" t="s">
        <v>23</v>
      </c>
      <c r="D6" s="5" t="s">
        <v>24</v>
      </c>
      <c r="E6" s="48" t="s">
        <v>45</v>
      </c>
      <c r="F6" s="50">
        <v>150</v>
      </c>
      <c r="G6" s="50">
        <v>4.21</v>
      </c>
      <c r="H6" s="50">
        <v>4.9800000000000004</v>
      </c>
      <c r="I6" s="52">
        <v>25.03</v>
      </c>
      <c r="J6" s="50">
        <v>162.24</v>
      </c>
      <c r="K6" s="63">
        <v>175</v>
      </c>
      <c r="L6" s="57">
        <v>46.36</v>
      </c>
    </row>
    <row r="7" spans="1:12" ht="15">
      <c r="A7" s="23"/>
      <c r="B7" s="15"/>
      <c r="C7" s="11"/>
      <c r="D7" s="7" t="s">
        <v>25</v>
      </c>
      <c r="E7" s="49" t="s">
        <v>46</v>
      </c>
      <c r="F7" s="51">
        <v>200</v>
      </c>
      <c r="G7" s="51">
        <v>3.87</v>
      </c>
      <c r="H7" s="51">
        <v>3.8</v>
      </c>
      <c r="I7" s="53">
        <v>16.09</v>
      </c>
      <c r="J7" s="51">
        <v>115.45</v>
      </c>
      <c r="K7" s="64">
        <v>382</v>
      </c>
      <c r="L7" s="58">
        <v>13</v>
      </c>
    </row>
    <row r="8" spans="1:12" ht="15">
      <c r="A8" s="23"/>
      <c r="B8" s="15"/>
      <c r="C8" s="11"/>
      <c r="D8" s="7" t="s">
        <v>30</v>
      </c>
      <c r="E8" s="49" t="s">
        <v>47</v>
      </c>
      <c r="F8" s="51">
        <v>15</v>
      </c>
      <c r="G8" s="51">
        <v>3.48</v>
      </c>
      <c r="H8" s="51">
        <v>4.43</v>
      </c>
      <c r="I8" s="53">
        <v>0</v>
      </c>
      <c r="J8" s="51">
        <v>54.6</v>
      </c>
      <c r="K8" s="64">
        <v>15</v>
      </c>
      <c r="L8" s="58">
        <v>11.77</v>
      </c>
    </row>
    <row r="9" spans="1:12" ht="15">
      <c r="A9" s="23"/>
      <c r="B9" s="15"/>
      <c r="C9" s="11"/>
      <c r="D9" s="7" t="s">
        <v>30</v>
      </c>
      <c r="E9" s="62" t="s">
        <v>48</v>
      </c>
      <c r="F9" s="66">
        <v>40</v>
      </c>
      <c r="G9" s="66">
        <v>5.08</v>
      </c>
      <c r="H9" s="66">
        <v>4.5999999999999996</v>
      </c>
      <c r="I9" s="68">
        <v>0.28000000000000003</v>
      </c>
      <c r="J9" s="66">
        <v>62.8</v>
      </c>
      <c r="K9" s="65">
        <v>209</v>
      </c>
      <c r="L9" s="67">
        <v>5.97</v>
      </c>
    </row>
    <row r="10" spans="1:12" ht="15">
      <c r="A10" s="23"/>
      <c r="B10" s="15"/>
      <c r="C10" s="11"/>
      <c r="D10" s="7" t="s">
        <v>27</v>
      </c>
      <c r="E10" s="62" t="s">
        <v>49</v>
      </c>
      <c r="F10" s="66">
        <v>100</v>
      </c>
      <c r="G10" s="66">
        <v>0.4</v>
      </c>
      <c r="H10" s="66">
        <v>0.4</v>
      </c>
      <c r="I10" s="68">
        <v>9.8000000000000007</v>
      </c>
      <c r="J10" s="66">
        <v>47</v>
      </c>
      <c r="K10" s="65">
        <v>338</v>
      </c>
      <c r="L10" s="67">
        <v>13.7</v>
      </c>
    </row>
    <row r="11" spans="1:12" ht="15">
      <c r="A11" s="23"/>
      <c r="B11" s="15"/>
      <c r="C11" s="11"/>
      <c r="D11" s="7" t="s">
        <v>26</v>
      </c>
      <c r="E11" s="49" t="s">
        <v>50</v>
      </c>
      <c r="F11" s="51">
        <v>30</v>
      </c>
      <c r="G11" s="51">
        <v>2.37</v>
      </c>
      <c r="H11" s="51">
        <v>0.3</v>
      </c>
      <c r="I11" s="53">
        <v>14.49</v>
      </c>
      <c r="J11" s="51">
        <v>70.5</v>
      </c>
      <c r="K11" s="41"/>
      <c r="L11" s="58">
        <v>3.85</v>
      </c>
    </row>
    <row r="12" spans="1:12" ht="15">
      <c r="A12" s="23"/>
      <c r="B12" s="15"/>
      <c r="C12" s="11"/>
      <c r="D12" s="60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28</v>
      </c>
      <c r="E13" s="9"/>
      <c r="F13" s="19">
        <f>SUM(F6:F12)</f>
        <v>535</v>
      </c>
      <c r="G13" s="19">
        <f t="shared" ref="G13:J13" si="0">SUM(G6:G12)</f>
        <v>19.41</v>
      </c>
      <c r="H13" s="19">
        <f t="shared" si="0"/>
        <v>18.510000000000002</v>
      </c>
      <c r="I13" s="19">
        <f t="shared" si="0"/>
        <v>65.69</v>
      </c>
      <c r="J13" s="19">
        <f t="shared" si="0"/>
        <v>512.59</v>
      </c>
      <c r="K13" s="25"/>
      <c r="L13" s="19">
        <f t="shared" ref="L13" si="1">SUM(L6:L12)</f>
        <v>94.649999999999991</v>
      </c>
    </row>
    <row r="14" spans="1:12" ht="15">
      <c r="A14" s="26"/>
      <c r="B14" s="13">
        <f>B6</f>
        <v>1</v>
      </c>
      <c r="C14" s="10" t="s">
        <v>29</v>
      </c>
      <c r="D14" s="7" t="s">
        <v>30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31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32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33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34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35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36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75" t="s">
        <v>37</v>
      </c>
      <c r="D24" s="76"/>
      <c r="E24" s="31"/>
      <c r="F24" s="32">
        <f>F13+F23</f>
        <v>535</v>
      </c>
      <c r="G24" s="32">
        <f>G13+G23</f>
        <v>19.41</v>
      </c>
      <c r="H24" s="32">
        <f>H13+H23</f>
        <v>18.510000000000002</v>
      </c>
      <c r="I24" s="32">
        <f>I13+I23</f>
        <v>65.69</v>
      </c>
      <c r="J24" s="32">
        <f>J13+J23</f>
        <v>512.59</v>
      </c>
      <c r="K24" s="32"/>
      <c r="L24" s="32">
        <f>L13+L23</f>
        <v>94.649999999999991</v>
      </c>
    </row>
    <row r="25" spans="1:12" ht="15">
      <c r="A25" s="14">
        <v>1</v>
      </c>
      <c r="B25" s="15">
        <v>2</v>
      </c>
      <c r="C25" s="22" t="s">
        <v>23</v>
      </c>
      <c r="D25" s="5" t="s">
        <v>24</v>
      </c>
      <c r="E25" s="48" t="s">
        <v>51</v>
      </c>
      <c r="F25" s="50">
        <v>90</v>
      </c>
      <c r="G25" s="50">
        <v>13.41</v>
      </c>
      <c r="H25" s="50">
        <v>14.54</v>
      </c>
      <c r="I25" s="52">
        <v>2.81</v>
      </c>
      <c r="J25" s="50">
        <v>199.94</v>
      </c>
      <c r="K25" s="63">
        <v>256</v>
      </c>
      <c r="L25" s="57">
        <v>31.65</v>
      </c>
    </row>
    <row r="26" spans="1:12" ht="15">
      <c r="A26" s="14"/>
      <c r="B26" s="15"/>
      <c r="C26" s="11"/>
      <c r="D26" s="8" t="s">
        <v>33</v>
      </c>
      <c r="E26" s="69" t="s">
        <v>52</v>
      </c>
      <c r="F26" s="71">
        <v>150</v>
      </c>
      <c r="G26" s="71">
        <v>3.98</v>
      </c>
      <c r="H26" s="71">
        <v>6.59</v>
      </c>
      <c r="I26" s="73">
        <v>20.63</v>
      </c>
      <c r="J26" s="71">
        <v>159.47</v>
      </c>
      <c r="K26" s="74">
        <v>248</v>
      </c>
      <c r="L26" s="72">
        <v>25.95</v>
      </c>
    </row>
    <row r="27" spans="1:12" ht="15">
      <c r="A27" s="14"/>
      <c r="B27" s="15"/>
      <c r="C27" s="11"/>
      <c r="D27" s="7" t="s">
        <v>25</v>
      </c>
      <c r="E27" s="49" t="s">
        <v>53</v>
      </c>
      <c r="F27" s="51">
        <v>200</v>
      </c>
      <c r="G27" s="51">
        <v>0.26</v>
      </c>
      <c r="H27" s="51">
        <v>0.03</v>
      </c>
      <c r="I27" s="53">
        <v>11.26</v>
      </c>
      <c r="J27" s="51">
        <v>47.49</v>
      </c>
      <c r="K27" s="64">
        <v>377</v>
      </c>
      <c r="L27" s="58">
        <v>9</v>
      </c>
    </row>
    <row r="28" spans="1:12" ht="15">
      <c r="A28" s="14"/>
      <c r="B28" s="15"/>
      <c r="C28" s="11"/>
      <c r="D28" s="7" t="s">
        <v>26</v>
      </c>
      <c r="E28" s="49" t="s">
        <v>50</v>
      </c>
      <c r="F28" s="51">
        <v>30</v>
      </c>
      <c r="G28" s="51">
        <v>2.37</v>
      </c>
      <c r="H28" s="51">
        <v>0.3</v>
      </c>
      <c r="I28" s="53">
        <v>14.49</v>
      </c>
      <c r="J28" s="51">
        <v>70.5</v>
      </c>
      <c r="K28" s="64"/>
      <c r="L28" s="58">
        <v>3.85</v>
      </c>
    </row>
    <row r="29" spans="1:12" ht="15">
      <c r="A29" s="14"/>
      <c r="B29" s="15"/>
      <c r="C29" s="11"/>
      <c r="D29" s="7" t="s">
        <v>26</v>
      </c>
      <c r="E29" s="49" t="s">
        <v>54</v>
      </c>
      <c r="F29" s="51">
        <v>40</v>
      </c>
      <c r="G29" s="51">
        <v>2.37</v>
      </c>
      <c r="H29" s="51">
        <v>0.3</v>
      </c>
      <c r="I29" s="53">
        <v>15.86</v>
      </c>
      <c r="J29" s="51">
        <v>79.2</v>
      </c>
      <c r="K29" s="64"/>
      <c r="L29" s="58">
        <v>4</v>
      </c>
    </row>
    <row r="30" spans="1:12" ht="15">
      <c r="A30" s="14"/>
      <c r="B30" s="15"/>
      <c r="C30" s="11"/>
      <c r="D30" s="70" t="s">
        <v>27</v>
      </c>
      <c r="E30" s="49" t="s">
        <v>55</v>
      </c>
      <c r="F30" s="51">
        <v>100</v>
      </c>
      <c r="G30" s="51">
        <v>0.4</v>
      </c>
      <c r="H30" s="51">
        <v>0.3</v>
      </c>
      <c r="I30" s="53">
        <v>10.3</v>
      </c>
      <c r="J30" s="51">
        <v>47</v>
      </c>
      <c r="K30" s="64">
        <v>338</v>
      </c>
      <c r="L30" s="58">
        <v>20.2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28</v>
      </c>
      <c r="E32" s="9"/>
      <c r="F32" s="19">
        <f>SUM(F25:F31)</f>
        <v>610</v>
      </c>
      <c r="G32" s="19">
        <f t="shared" ref="G32" si="2">SUM(G25:G31)</f>
        <v>22.790000000000003</v>
      </c>
      <c r="H32" s="19">
        <f t="shared" ref="H32" si="3">SUM(H25:H31)</f>
        <v>22.060000000000002</v>
      </c>
      <c r="I32" s="19">
        <f t="shared" ref="I32" si="4">SUM(I25:I31)</f>
        <v>75.349999999999994</v>
      </c>
      <c r="J32" s="19">
        <f t="shared" ref="J32:L32" si="5">SUM(J25:J31)</f>
        <v>603.6</v>
      </c>
      <c r="K32" s="25"/>
      <c r="L32" s="19">
        <f t="shared" si="5"/>
        <v>94.649999999999991</v>
      </c>
    </row>
    <row r="33" spans="1:12" ht="1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31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32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33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34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35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36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37</v>
      </c>
      <c r="D43" s="76"/>
      <c r="E43" s="31"/>
      <c r="F43" s="32">
        <f>F32+F42</f>
        <v>610</v>
      </c>
      <c r="G43" s="32">
        <f t="shared" ref="G43" si="10">G32+G42</f>
        <v>22.790000000000003</v>
      </c>
      <c r="H43" s="32">
        <f t="shared" ref="H43" si="11">H32+H42</f>
        <v>22.060000000000002</v>
      </c>
      <c r="I43" s="32">
        <f t="shared" ref="I43" si="12">I32+I42</f>
        <v>75.349999999999994</v>
      </c>
      <c r="J43" s="32">
        <f t="shared" ref="J43:L43" si="13">J32+J42</f>
        <v>603.6</v>
      </c>
      <c r="K43" s="32"/>
      <c r="L43" s="32">
        <f t="shared" si="13"/>
        <v>94.649999999999991</v>
      </c>
    </row>
    <row r="44" spans="1:12" ht="30">
      <c r="A44" s="20">
        <v>1</v>
      </c>
      <c r="B44" s="21">
        <v>3</v>
      </c>
      <c r="C44" s="22" t="s">
        <v>23</v>
      </c>
      <c r="D44" s="5" t="s">
        <v>24</v>
      </c>
      <c r="E44" s="48" t="s">
        <v>56</v>
      </c>
      <c r="F44" s="50">
        <v>150</v>
      </c>
      <c r="G44" s="50">
        <v>19.73</v>
      </c>
      <c r="H44" s="50">
        <v>10.68</v>
      </c>
      <c r="I44" s="52">
        <v>23.97</v>
      </c>
      <c r="J44" s="50">
        <v>274.79000000000002</v>
      </c>
      <c r="K44" s="63">
        <v>222</v>
      </c>
      <c r="L44" s="57">
        <v>36.630000000000003</v>
      </c>
    </row>
    <row r="45" spans="1:12" ht="15">
      <c r="A45" s="23"/>
      <c r="B45" s="15"/>
      <c r="C45" s="11"/>
      <c r="D45" s="8" t="s">
        <v>30</v>
      </c>
      <c r="E45" s="49" t="s">
        <v>41</v>
      </c>
      <c r="F45" s="51">
        <v>10</v>
      </c>
      <c r="G45" s="51">
        <v>0.05</v>
      </c>
      <c r="H45" s="51">
        <v>8.25</v>
      </c>
      <c r="I45" s="53">
        <v>0.08</v>
      </c>
      <c r="J45" s="51">
        <v>74.8</v>
      </c>
      <c r="K45" s="64">
        <v>14</v>
      </c>
      <c r="L45" s="58">
        <v>13</v>
      </c>
    </row>
    <row r="46" spans="1:12" ht="15">
      <c r="A46" s="23"/>
      <c r="B46" s="15"/>
      <c r="C46" s="11"/>
      <c r="D46" s="7" t="s">
        <v>25</v>
      </c>
      <c r="E46" s="49" t="s">
        <v>39</v>
      </c>
      <c r="F46" s="51">
        <v>200</v>
      </c>
      <c r="G46" s="51">
        <v>0.2</v>
      </c>
      <c r="H46" s="51">
        <v>0.02</v>
      </c>
      <c r="I46" s="53">
        <v>11.05</v>
      </c>
      <c r="J46" s="51">
        <v>45.41</v>
      </c>
      <c r="K46" s="64">
        <v>376</v>
      </c>
      <c r="L46" s="58">
        <v>5.97</v>
      </c>
    </row>
    <row r="47" spans="1:12" ht="15">
      <c r="A47" s="23"/>
      <c r="B47" s="15"/>
      <c r="C47" s="11"/>
      <c r="D47" s="7" t="s">
        <v>27</v>
      </c>
      <c r="E47" s="49" t="s">
        <v>49</v>
      </c>
      <c r="F47" s="51">
        <v>100</v>
      </c>
      <c r="G47" s="51">
        <v>0.4</v>
      </c>
      <c r="H47" s="51">
        <v>0.4</v>
      </c>
      <c r="I47" s="53">
        <v>9.8000000000000007</v>
      </c>
      <c r="J47" s="51">
        <v>47</v>
      </c>
      <c r="K47" s="64">
        <v>338</v>
      </c>
      <c r="L47" s="58">
        <v>20.2</v>
      </c>
    </row>
    <row r="48" spans="1:12" ht="15">
      <c r="A48" s="23"/>
      <c r="B48" s="15"/>
      <c r="C48" s="11"/>
      <c r="D48" s="7" t="s">
        <v>58</v>
      </c>
      <c r="E48" s="49" t="s">
        <v>57</v>
      </c>
      <c r="F48" s="51">
        <v>25</v>
      </c>
      <c r="G48" s="51">
        <v>0.24</v>
      </c>
      <c r="H48" s="51">
        <v>0.03</v>
      </c>
      <c r="I48" s="53">
        <v>23.94</v>
      </c>
      <c r="J48" s="51">
        <v>97.8</v>
      </c>
      <c r="K48" s="41"/>
      <c r="L48" s="58">
        <v>15</v>
      </c>
    </row>
    <row r="49" spans="1:12" ht="15">
      <c r="A49" s="23"/>
      <c r="B49" s="15"/>
      <c r="C49" s="11"/>
      <c r="D49" s="7" t="s">
        <v>26</v>
      </c>
      <c r="E49" s="49" t="s">
        <v>50</v>
      </c>
      <c r="F49" s="51">
        <v>30</v>
      </c>
      <c r="G49" s="51">
        <v>2.37</v>
      </c>
      <c r="H49" s="51">
        <v>0.3</v>
      </c>
      <c r="I49" s="53">
        <v>14.49</v>
      </c>
      <c r="J49" s="51">
        <v>70.5</v>
      </c>
      <c r="K49" s="41"/>
      <c r="L49" s="58">
        <v>3.85</v>
      </c>
    </row>
    <row r="50" spans="1:12" ht="15">
      <c r="A50" s="23"/>
      <c r="B50" s="15"/>
      <c r="C50" s="11"/>
      <c r="D50" s="64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28</v>
      </c>
      <c r="E51" s="9"/>
      <c r="F51" s="19">
        <f>SUM(F44:F50)</f>
        <v>515</v>
      </c>
      <c r="G51" s="19">
        <f t="shared" ref="G51" si="14">SUM(G44:G50)</f>
        <v>22.99</v>
      </c>
      <c r="H51" s="19">
        <f t="shared" ref="H51" si="15">SUM(H44:H50)</f>
        <v>19.68</v>
      </c>
      <c r="I51" s="19">
        <f t="shared" ref="I51" si="16">SUM(I44:I50)</f>
        <v>83.329999999999984</v>
      </c>
      <c r="J51" s="19">
        <f t="shared" ref="J51:L51" si="17">SUM(J44:J50)</f>
        <v>610.29999999999995</v>
      </c>
      <c r="K51" s="25"/>
      <c r="L51" s="19">
        <f t="shared" si="17"/>
        <v>94.649999999999991</v>
      </c>
    </row>
    <row r="52" spans="1:12" ht="1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32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33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34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35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36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75" t="s">
        <v>37</v>
      </c>
      <c r="D62" s="76"/>
      <c r="E62" s="31"/>
      <c r="F62" s="32">
        <f>F51+F61</f>
        <v>515</v>
      </c>
      <c r="G62" s="32">
        <f t="shared" ref="G62" si="22">G51+G61</f>
        <v>22.99</v>
      </c>
      <c r="H62" s="32">
        <f t="shared" ref="H62" si="23">H51+H61</f>
        <v>19.68</v>
      </c>
      <c r="I62" s="32">
        <f t="shared" ref="I62" si="24">I51+I61</f>
        <v>83.329999999999984</v>
      </c>
      <c r="J62" s="32">
        <f t="shared" ref="J62:L62" si="25">J51+J61</f>
        <v>610.29999999999995</v>
      </c>
      <c r="K62" s="32"/>
      <c r="L62" s="32">
        <f t="shared" si="25"/>
        <v>94.649999999999991</v>
      </c>
    </row>
    <row r="63" spans="1:12" ht="15">
      <c r="A63" s="20">
        <v>1</v>
      </c>
      <c r="B63" s="21">
        <v>4</v>
      </c>
      <c r="C63" s="22" t="s">
        <v>23</v>
      </c>
      <c r="D63" s="5" t="s">
        <v>24</v>
      </c>
      <c r="E63" s="48" t="s">
        <v>59</v>
      </c>
      <c r="F63" s="50">
        <v>95</v>
      </c>
      <c r="G63" s="50">
        <v>13.58</v>
      </c>
      <c r="H63" s="50">
        <v>10.57</v>
      </c>
      <c r="I63" s="52">
        <v>11.29</v>
      </c>
      <c r="J63" s="50">
        <v>192.29</v>
      </c>
      <c r="K63" s="63">
        <v>294</v>
      </c>
      <c r="L63" s="57">
        <v>31.05</v>
      </c>
    </row>
    <row r="64" spans="1:12" ht="15">
      <c r="A64" s="23"/>
      <c r="B64" s="15"/>
      <c r="C64" s="11"/>
      <c r="D64" s="8" t="s">
        <v>33</v>
      </c>
      <c r="E64" s="69" t="s">
        <v>60</v>
      </c>
      <c r="F64" s="71">
        <v>150</v>
      </c>
      <c r="G64" s="71">
        <v>6.31</v>
      </c>
      <c r="H64" s="71">
        <v>3.3</v>
      </c>
      <c r="I64" s="73">
        <v>28.57</v>
      </c>
      <c r="J64" s="71">
        <v>168.96</v>
      </c>
      <c r="K64" s="74">
        <v>171</v>
      </c>
      <c r="L64" s="72">
        <v>21.05</v>
      </c>
    </row>
    <row r="65" spans="1:12" ht="15">
      <c r="A65" s="23"/>
      <c r="B65" s="15"/>
      <c r="C65" s="11"/>
      <c r="D65" s="7" t="s">
        <v>25</v>
      </c>
      <c r="E65" s="49" t="s">
        <v>61</v>
      </c>
      <c r="F65" s="51">
        <v>200</v>
      </c>
      <c r="G65" s="51">
        <v>2.94</v>
      </c>
      <c r="H65" s="51">
        <v>3.24</v>
      </c>
      <c r="I65" s="53">
        <v>15.82</v>
      </c>
      <c r="J65" s="51">
        <v>105.04</v>
      </c>
      <c r="K65" s="64">
        <v>379</v>
      </c>
      <c r="L65" s="58">
        <v>13</v>
      </c>
    </row>
    <row r="66" spans="1:12" ht="15">
      <c r="A66" s="23"/>
      <c r="B66" s="15"/>
      <c r="C66" s="11"/>
      <c r="D66" s="7" t="s">
        <v>27</v>
      </c>
      <c r="E66" s="49" t="s">
        <v>62</v>
      </c>
      <c r="F66" s="51">
        <v>100</v>
      </c>
      <c r="G66" s="51">
        <v>0.9</v>
      </c>
      <c r="H66" s="51">
        <v>0.2</v>
      </c>
      <c r="I66" s="53">
        <v>8.1</v>
      </c>
      <c r="J66" s="51">
        <v>43</v>
      </c>
      <c r="K66" s="64">
        <v>338</v>
      </c>
      <c r="L66" s="58">
        <v>25.7</v>
      </c>
    </row>
    <row r="67" spans="1:12" ht="15">
      <c r="A67" s="23"/>
      <c r="B67" s="15"/>
      <c r="C67" s="11"/>
      <c r="D67" s="7" t="s">
        <v>26</v>
      </c>
      <c r="E67" s="49" t="s">
        <v>50</v>
      </c>
      <c r="F67" s="51">
        <v>30</v>
      </c>
      <c r="G67" s="51">
        <v>2.37</v>
      </c>
      <c r="H67" s="51">
        <v>0.3</v>
      </c>
      <c r="I67" s="53">
        <v>14.49</v>
      </c>
      <c r="J67" s="51">
        <v>70.5</v>
      </c>
      <c r="K67" s="41"/>
      <c r="L67" s="58">
        <v>3.85</v>
      </c>
    </row>
    <row r="68" spans="1:12" ht="15">
      <c r="A68" s="23"/>
      <c r="B68" s="15"/>
      <c r="C68" s="11"/>
      <c r="D68" s="64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4"/>
      <c r="B69" s="17"/>
      <c r="C69" s="8"/>
      <c r="D69" s="18" t="s">
        <v>28</v>
      </c>
      <c r="E69" s="9"/>
      <c r="F69" s="19">
        <f>SUM(F63:F68)</f>
        <v>575</v>
      </c>
      <c r="G69" s="19">
        <f t="shared" ref="G69" si="26">SUM(G63:G68)</f>
        <v>26.1</v>
      </c>
      <c r="H69" s="19">
        <f t="shared" ref="H69" si="27">SUM(H63:H68)</f>
        <v>17.61</v>
      </c>
      <c r="I69" s="19">
        <f t="shared" ref="I69" si="28">SUM(I63:I68)</f>
        <v>78.27</v>
      </c>
      <c r="J69" s="19">
        <f t="shared" ref="J69:L69" si="29">SUM(J63:J68)</f>
        <v>579.79</v>
      </c>
      <c r="K69" s="25"/>
      <c r="L69" s="19">
        <f t="shared" si="29"/>
        <v>94.649999999999991</v>
      </c>
    </row>
    <row r="70" spans="1:12" ht="15">
      <c r="A70" s="26">
        <f>A63</f>
        <v>1</v>
      </c>
      <c r="B70" s="13">
        <f>B63</f>
        <v>4</v>
      </c>
      <c r="C70" s="10" t="s">
        <v>29</v>
      </c>
      <c r="D70" s="7" t="s">
        <v>30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31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32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33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34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35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36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28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>
      <c r="A80" s="29">
        <f>A63</f>
        <v>1</v>
      </c>
      <c r="B80" s="30">
        <f>B63</f>
        <v>4</v>
      </c>
      <c r="C80" s="75" t="s">
        <v>37</v>
      </c>
      <c r="D80" s="76"/>
      <c r="E80" s="31"/>
      <c r="F80" s="32">
        <f>F69+F79</f>
        <v>575</v>
      </c>
      <c r="G80" s="32">
        <f t="shared" ref="G80" si="34">G69+G79</f>
        <v>26.1</v>
      </c>
      <c r="H80" s="32">
        <f t="shared" ref="H80" si="35">H69+H79</f>
        <v>17.61</v>
      </c>
      <c r="I80" s="32">
        <f t="shared" ref="I80" si="36">I69+I79</f>
        <v>78.27</v>
      </c>
      <c r="J80" s="32">
        <f t="shared" ref="J80:L80" si="37">J69+J79</f>
        <v>579.79</v>
      </c>
      <c r="K80" s="32"/>
      <c r="L80" s="32">
        <f t="shared" si="37"/>
        <v>94.649999999999991</v>
      </c>
    </row>
    <row r="81" spans="1:12" ht="15">
      <c r="A81" s="20">
        <v>1</v>
      </c>
      <c r="B81" s="21">
        <v>5</v>
      </c>
      <c r="C81" s="22" t="s">
        <v>23</v>
      </c>
      <c r="D81" s="5" t="s">
        <v>24</v>
      </c>
      <c r="E81" s="48" t="s">
        <v>63</v>
      </c>
      <c r="F81" s="50">
        <v>140</v>
      </c>
      <c r="G81" s="50">
        <v>13.74</v>
      </c>
      <c r="H81" s="50">
        <v>19.32</v>
      </c>
      <c r="I81" s="52">
        <v>4.34</v>
      </c>
      <c r="J81" s="50">
        <v>239.4</v>
      </c>
      <c r="K81" s="63">
        <v>210</v>
      </c>
      <c r="L81" s="57">
        <v>41.1</v>
      </c>
    </row>
    <row r="82" spans="1:12" ht="15">
      <c r="A82" s="23"/>
      <c r="B82" s="15"/>
      <c r="C82" s="11"/>
      <c r="D82" s="8" t="s">
        <v>33</v>
      </c>
      <c r="E82" s="69" t="s">
        <v>64</v>
      </c>
      <c r="F82" s="71">
        <v>30</v>
      </c>
      <c r="G82" s="71">
        <v>0.33</v>
      </c>
      <c r="H82" s="71">
        <v>0.06</v>
      </c>
      <c r="I82" s="73">
        <v>1.1399999999999999</v>
      </c>
      <c r="J82" s="71">
        <v>7.2</v>
      </c>
      <c r="K82" s="74">
        <v>71</v>
      </c>
      <c r="L82" s="72">
        <v>15</v>
      </c>
    </row>
    <row r="83" spans="1:12" ht="15">
      <c r="A83" s="23"/>
      <c r="B83" s="15"/>
      <c r="C83" s="11"/>
      <c r="D83" s="7" t="s">
        <v>25</v>
      </c>
      <c r="E83" s="49" t="s">
        <v>53</v>
      </c>
      <c r="F83" s="51">
        <v>200</v>
      </c>
      <c r="G83" s="51">
        <v>0.26</v>
      </c>
      <c r="H83" s="51">
        <v>0.03</v>
      </c>
      <c r="I83" s="53">
        <v>11.26</v>
      </c>
      <c r="J83" s="51">
        <v>47.79</v>
      </c>
      <c r="K83" s="64">
        <v>377</v>
      </c>
      <c r="L83" s="58">
        <v>9</v>
      </c>
    </row>
    <row r="84" spans="1:12" ht="15">
      <c r="A84" s="23"/>
      <c r="B84" s="15"/>
      <c r="C84" s="11"/>
      <c r="D84" s="7" t="s">
        <v>27</v>
      </c>
      <c r="E84" s="49" t="s">
        <v>65</v>
      </c>
      <c r="F84" s="51">
        <v>100</v>
      </c>
      <c r="G84" s="51">
        <v>1.5</v>
      </c>
      <c r="H84" s="51">
        <v>0.5</v>
      </c>
      <c r="I84" s="53">
        <v>21</v>
      </c>
      <c r="J84" s="51">
        <v>96</v>
      </c>
      <c r="K84" s="64">
        <v>338</v>
      </c>
      <c r="L84" s="58">
        <v>21.7</v>
      </c>
    </row>
    <row r="85" spans="1:12" ht="15">
      <c r="A85" s="23"/>
      <c r="B85" s="15"/>
      <c r="C85" s="11"/>
      <c r="D85" s="7" t="s">
        <v>26</v>
      </c>
      <c r="E85" s="49" t="s">
        <v>40</v>
      </c>
      <c r="F85" s="51">
        <v>30</v>
      </c>
      <c r="G85" s="51">
        <v>1.98</v>
      </c>
      <c r="H85" s="51">
        <v>0.36</v>
      </c>
      <c r="I85" s="53">
        <v>11.9</v>
      </c>
      <c r="J85" s="51">
        <v>59</v>
      </c>
      <c r="K85" s="41"/>
      <c r="L85" s="58">
        <v>4</v>
      </c>
    </row>
    <row r="86" spans="1:12" ht="15">
      <c r="A86" s="23"/>
      <c r="B86" s="15"/>
      <c r="C86" s="11"/>
      <c r="D86" s="7" t="s">
        <v>26</v>
      </c>
      <c r="E86" s="49" t="s">
        <v>50</v>
      </c>
      <c r="F86" s="51">
        <v>50</v>
      </c>
      <c r="G86" s="51">
        <v>3.95</v>
      </c>
      <c r="H86" s="51">
        <v>0.5</v>
      </c>
      <c r="I86" s="53">
        <v>24.15</v>
      </c>
      <c r="J86" s="51">
        <v>117.5</v>
      </c>
      <c r="K86" s="41"/>
      <c r="L86" s="58">
        <v>3.85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4"/>
      <c r="B88" s="17"/>
      <c r="C88" s="8"/>
      <c r="D88" s="18" t="s">
        <v>28</v>
      </c>
      <c r="E88" s="9"/>
      <c r="F88" s="19">
        <f>SUM(F81:F87)</f>
        <v>550</v>
      </c>
      <c r="G88" s="19">
        <f t="shared" ref="G88" si="38">SUM(G81:G87)</f>
        <v>21.759999999999998</v>
      </c>
      <c r="H88" s="19">
        <f t="shared" ref="H88" si="39">SUM(H81:H87)</f>
        <v>20.77</v>
      </c>
      <c r="I88" s="19">
        <f t="shared" ref="I88" si="40">SUM(I81:I87)</f>
        <v>73.789999999999992</v>
      </c>
      <c r="J88" s="19">
        <f t="shared" ref="J88:L88" si="41">SUM(J81:J87)</f>
        <v>566.89</v>
      </c>
      <c r="K88" s="25"/>
      <c r="L88" s="19">
        <f t="shared" si="41"/>
        <v>94.649999999999991</v>
      </c>
    </row>
    <row r="89" spans="1:12" ht="15">
      <c r="A89" s="26">
        <f>A81</f>
        <v>1</v>
      </c>
      <c r="B89" s="13">
        <f>B81</f>
        <v>5</v>
      </c>
      <c r="C89" s="10" t="s">
        <v>29</v>
      </c>
      <c r="D89" s="7" t="s">
        <v>30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31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32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33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34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35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36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4"/>
      <c r="B98" s="17"/>
      <c r="C98" s="8"/>
      <c r="D98" s="18" t="s">
        <v>28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thickBot="1">
      <c r="A99" s="29">
        <f>A81</f>
        <v>1</v>
      </c>
      <c r="B99" s="30">
        <f>B81</f>
        <v>5</v>
      </c>
      <c r="C99" s="75" t="s">
        <v>37</v>
      </c>
      <c r="D99" s="76"/>
      <c r="E99" s="31"/>
      <c r="F99" s="32">
        <f>F88+F98</f>
        <v>550</v>
      </c>
      <c r="G99" s="32">
        <f t="shared" ref="G99" si="46">G88+G98</f>
        <v>21.759999999999998</v>
      </c>
      <c r="H99" s="32">
        <f t="shared" ref="H99" si="47">H88+H98</f>
        <v>20.77</v>
      </c>
      <c r="I99" s="32">
        <f t="shared" ref="I99" si="48">I88+I98</f>
        <v>73.789999999999992</v>
      </c>
      <c r="J99" s="32">
        <f t="shared" ref="J99:L99" si="49">J88+J98</f>
        <v>566.89</v>
      </c>
      <c r="K99" s="32"/>
      <c r="L99" s="32">
        <f t="shared" si="49"/>
        <v>94.649999999999991</v>
      </c>
    </row>
    <row r="100" spans="1:12" ht="15">
      <c r="A100" s="20">
        <v>2</v>
      </c>
      <c r="B100" s="21">
        <v>1</v>
      </c>
      <c r="C100" s="22" t="s">
        <v>23</v>
      </c>
      <c r="D100" s="5" t="s">
        <v>24</v>
      </c>
      <c r="E100" s="48" t="s">
        <v>66</v>
      </c>
      <c r="F100" s="50">
        <v>150</v>
      </c>
      <c r="G100" s="50">
        <v>5.69</v>
      </c>
      <c r="H100" s="50">
        <v>6.38</v>
      </c>
      <c r="I100" s="52">
        <v>26.61</v>
      </c>
      <c r="J100" s="50">
        <v>187.04</v>
      </c>
      <c r="K100" s="63">
        <v>173</v>
      </c>
      <c r="L100" s="57">
        <v>34.86</v>
      </c>
    </row>
    <row r="101" spans="1:12" ht="15">
      <c r="A101" s="23"/>
      <c r="B101" s="15"/>
      <c r="C101" s="11"/>
      <c r="D101" s="8" t="s">
        <v>30</v>
      </c>
      <c r="E101" s="69" t="s">
        <v>47</v>
      </c>
      <c r="F101" s="71">
        <v>15</v>
      </c>
      <c r="G101" s="71">
        <v>3.48</v>
      </c>
      <c r="H101" s="71">
        <v>4.43</v>
      </c>
      <c r="I101" s="73">
        <v>0</v>
      </c>
      <c r="J101" s="71">
        <v>54.6</v>
      </c>
      <c r="K101" s="74">
        <v>15</v>
      </c>
      <c r="L101" s="72">
        <v>11.77</v>
      </c>
    </row>
    <row r="102" spans="1:12" ht="15">
      <c r="A102" s="23"/>
      <c r="B102" s="15"/>
      <c r="C102" s="11"/>
      <c r="D102" s="8" t="s">
        <v>30</v>
      </c>
      <c r="E102" s="69" t="s">
        <v>48</v>
      </c>
      <c r="F102" s="71">
        <v>40</v>
      </c>
      <c r="G102" s="71">
        <v>5.08</v>
      </c>
      <c r="H102" s="71">
        <v>4.5999999999999996</v>
      </c>
      <c r="I102" s="73">
        <v>0.28000000000000003</v>
      </c>
      <c r="J102" s="71">
        <v>62.8</v>
      </c>
      <c r="K102" s="74">
        <v>209</v>
      </c>
      <c r="L102" s="72">
        <v>5.97</v>
      </c>
    </row>
    <row r="103" spans="1:12" ht="15">
      <c r="A103" s="23"/>
      <c r="B103" s="15"/>
      <c r="C103" s="11"/>
      <c r="D103" s="7" t="s">
        <v>25</v>
      </c>
      <c r="E103" s="49" t="s">
        <v>67</v>
      </c>
      <c r="F103" s="51">
        <v>200</v>
      </c>
      <c r="G103" s="51">
        <v>3.87</v>
      </c>
      <c r="H103" s="51">
        <v>3.8</v>
      </c>
      <c r="I103" s="53">
        <v>16.09</v>
      </c>
      <c r="J103" s="51">
        <v>115.45</v>
      </c>
      <c r="K103" s="64">
        <v>382</v>
      </c>
      <c r="L103" s="58">
        <v>13</v>
      </c>
    </row>
    <row r="104" spans="1:12" ht="15">
      <c r="A104" s="23"/>
      <c r="B104" s="15"/>
      <c r="C104" s="11"/>
      <c r="D104" s="7" t="s">
        <v>27</v>
      </c>
      <c r="E104" s="49" t="s">
        <v>49</v>
      </c>
      <c r="F104" s="51">
        <v>100</v>
      </c>
      <c r="G104" s="51">
        <v>0.4</v>
      </c>
      <c r="H104" s="51">
        <v>0.4</v>
      </c>
      <c r="I104" s="53">
        <v>9.8000000000000007</v>
      </c>
      <c r="J104" s="51">
        <v>47</v>
      </c>
      <c r="K104" s="64">
        <v>338</v>
      </c>
      <c r="L104" s="58">
        <v>25.2</v>
      </c>
    </row>
    <row r="105" spans="1:12" ht="15">
      <c r="A105" s="23"/>
      <c r="B105" s="15"/>
      <c r="C105" s="11"/>
      <c r="D105" s="7" t="s">
        <v>26</v>
      </c>
      <c r="E105" s="49" t="s">
        <v>50</v>
      </c>
      <c r="F105" s="51">
        <v>30</v>
      </c>
      <c r="G105" s="51">
        <v>2.37</v>
      </c>
      <c r="H105" s="51">
        <v>0.3</v>
      </c>
      <c r="I105" s="53">
        <v>14.49</v>
      </c>
      <c r="J105" s="51">
        <v>70.5</v>
      </c>
      <c r="K105" s="41"/>
      <c r="L105" s="58">
        <v>3.85</v>
      </c>
    </row>
    <row r="106" spans="1:12" ht="15">
      <c r="A106" s="23"/>
      <c r="B106" s="15"/>
      <c r="C106" s="11"/>
      <c r="D106" s="6"/>
      <c r="E106" s="49"/>
      <c r="F106" s="51"/>
      <c r="G106" s="40"/>
      <c r="H106" s="40"/>
      <c r="I106" s="40"/>
      <c r="J106" s="51"/>
      <c r="K106" s="41"/>
      <c r="L106" s="58"/>
    </row>
    <row r="107" spans="1:12" ht="15">
      <c r="A107" s="24"/>
      <c r="B107" s="17"/>
      <c r="C107" s="8"/>
      <c r="D107" s="18" t="s">
        <v>28</v>
      </c>
      <c r="E107" s="9"/>
      <c r="F107" s="19">
        <f>SUM(F100:F106)</f>
        <v>535</v>
      </c>
      <c r="G107" s="19">
        <f>SUM(G100:G106)</f>
        <v>20.89</v>
      </c>
      <c r="H107" s="19">
        <f>SUM(H100:H106)</f>
        <v>19.909999999999997</v>
      </c>
      <c r="I107" s="19">
        <f>SUM(I100:I106)</f>
        <v>67.27</v>
      </c>
      <c r="J107" s="19">
        <f>SUM(J100:J106)</f>
        <v>537.39</v>
      </c>
      <c r="K107" s="25"/>
      <c r="L107" s="19">
        <f>SUM(L100:L106)</f>
        <v>94.649999999999991</v>
      </c>
    </row>
    <row r="108" spans="1:12" ht="15">
      <c r="A108" s="26">
        <f>A100</f>
        <v>2</v>
      </c>
      <c r="B108" s="13">
        <f>B100</f>
        <v>1</v>
      </c>
      <c r="C108" s="10" t="s">
        <v>29</v>
      </c>
      <c r="D108" s="7" t="s">
        <v>30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31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32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33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34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35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36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4"/>
      <c r="B117" s="17"/>
      <c r="C117" s="8"/>
      <c r="D117" s="18" t="s">
        <v>28</v>
      </c>
      <c r="E117" s="9"/>
      <c r="F117" s="19">
        <f>SUM(F108:F116)</f>
        <v>0</v>
      </c>
      <c r="G117" s="19">
        <f t="shared" ref="G117:J117" si="50">SUM(G108:G116)</f>
        <v>0</v>
      </c>
      <c r="H117" s="19">
        <f t="shared" si="50"/>
        <v>0</v>
      </c>
      <c r="I117" s="19">
        <f t="shared" si="50"/>
        <v>0</v>
      </c>
      <c r="J117" s="19">
        <f t="shared" si="50"/>
        <v>0</v>
      </c>
      <c r="K117" s="25"/>
      <c r="L117" s="19">
        <f t="shared" ref="L117" si="51"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75" t="s">
        <v>37</v>
      </c>
      <c r="D118" s="76"/>
      <c r="E118" s="31"/>
      <c r="F118" s="32">
        <f>F107+F117</f>
        <v>535</v>
      </c>
      <c r="G118" s="32">
        <f t="shared" ref="G118" si="52">G107+G117</f>
        <v>20.89</v>
      </c>
      <c r="H118" s="32">
        <f t="shared" ref="H118" si="53">H107+H117</f>
        <v>19.909999999999997</v>
      </c>
      <c r="I118" s="32">
        <f t="shared" ref="I118" si="54">I107+I117</f>
        <v>67.27</v>
      </c>
      <c r="J118" s="32">
        <f t="shared" ref="J118:L118" si="55">J107+J117</f>
        <v>537.39</v>
      </c>
      <c r="K118" s="32"/>
      <c r="L118" s="32">
        <f t="shared" si="55"/>
        <v>94.649999999999991</v>
      </c>
    </row>
    <row r="119" spans="1:12" ht="15.75" thickBot="1">
      <c r="A119" s="14">
        <v>2</v>
      </c>
      <c r="B119" s="15">
        <v>2</v>
      </c>
      <c r="C119" s="22" t="s">
        <v>23</v>
      </c>
      <c r="D119" s="5" t="s">
        <v>24</v>
      </c>
      <c r="E119" s="48" t="s">
        <v>68</v>
      </c>
      <c r="F119" s="50">
        <v>90</v>
      </c>
      <c r="G119" s="50">
        <v>12.9</v>
      </c>
      <c r="H119" s="50">
        <v>10.32</v>
      </c>
      <c r="I119" s="52">
        <v>1.72</v>
      </c>
      <c r="J119" s="50">
        <v>151.47999999999999</v>
      </c>
      <c r="K119" s="63">
        <v>274</v>
      </c>
      <c r="L119" s="57">
        <v>36.549999999999997</v>
      </c>
    </row>
    <row r="120" spans="1:12" ht="15">
      <c r="A120" s="14"/>
      <c r="B120" s="15"/>
      <c r="C120" s="11"/>
      <c r="D120" s="8" t="s">
        <v>33</v>
      </c>
      <c r="E120" s="48" t="s">
        <v>69</v>
      </c>
      <c r="F120" s="71">
        <v>150</v>
      </c>
      <c r="G120" s="71">
        <v>5.53</v>
      </c>
      <c r="H120" s="71">
        <v>4.78</v>
      </c>
      <c r="I120" s="73">
        <v>35.29</v>
      </c>
      <c r="J120" s="71">
        <v>206.4</v>
      </c>
      <c r="K120" s="74">
        <v>202</v>
      </c>
      <c r="L120" s="72">
        <v>28.08</v>
      </c>
    </row>
    <row r="121" spans="1:12" ht="15">
      <c r="A121" s="14"/>
      <c r="B121" s="15"/>
      <c r="C121" s="11"/>
      <c r="D121" s="7" t="s">
        <v>25</v>
      </c>
      <c r="E121" s="49" t="s">
        <v>39</v>
      </c>
      <c r="F121" s="51">
        <v>200</v>
      </c>
      <c r="G121" s="51">
        <v>0.2</v>
      </c>
      <c r="H121" s="51">
        <v>0.02</v>
      </c>
      <c r="I121" s="53">
        <v>11.05</v>
      </c>
      <c r="J121" s="51">
        <v>45.41</v>
      </c>
      <c r="K121" s="64">
        <v>376</v>
      </c>
      <c r="L121" s="58">
        <v>5.97</v>
      </c>
    </row>
    <row r="122" spans="1:12" ht="15">
      <c r="A122" s="14"/>
      <c r="B122" s="15"/>
      <c r="C122" s="11"/>
      <c r="D122" s="7" t="s">
        <v>27</v>
      </c>
      <c r="E122" s="49" t="s">
        <v>55</v>
      </c>
      <c r="F122" s="51">
        <v>100</v>
      </c>
      <c r="G122" s="51">
        <v>0.4</v>
      </c>
      <c r="H122" s="51">
        <v>0.3</v>
      </c>
      <c r="I122" s="53">
        <v>10.3</v>
      </c>
      <c r="J122" s="51">
        <v>47</v>
      </c>
      <c r="K122" s="64">
        <v>338</v>
      </c>
      <c r="L122" s="58">
        <v>20.2</v>
      </c>
    </row>
    <row r="123" spans="1:12" ht="15">
      <c r="A123" s="14"/>
      <c r="B123" s="15"/>
      <c r="C123" s="11"/>
      <c r="D123" s="7" t="s">
        <v>26</v>
      </c>
      <c r="E123" s="49" t="s">
        <v>50</v>
      </c>
      <c r="F123" s="51">
        <v>30</v>
      </c>
      <c r="G123" s="51">
        <v>2.37</v>
      </c>
      <c r="H123" s="51">
        <v>0.3</v>
      </c>
      <c r="I123" s="53">
        <v>14.49</v>
      </c>
      <c r="J123" s="51">
        <v>70.5</v>
      </c>
      <c r="K123" s="41"/>
      <c r="L123" s="58">
        <v>3.85</v>
      </c>
    </row>
    <row r="124" spans="1:12" ht="15">
      <c r="A124" s="14"/>
      <c r="B124" s="15"/>
      <c r="C124" s="11"/>
      <c r="D124" s="6"/>
      <c r="E124" s="49"/>
      <c r="F124" s="51"/>
      <c r="G124" s="51"/>
      <c r="H124" s="51"/>
      <c r="I124" s="53"/>
      <c r="J124" s="51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6"/>
      <c r="B126" s="17"/>
      <c r="C126" s="8"/>
      <c r="D126" s="18" t="s">
        <v>28</v>
      </c>
      <c r="E126" s="9"/>
      <c r="F126" s="19">
        <f>SUM(F119:F125)</f>
        <v>570</v>
      </c>
      <c r="G126" s="19">
        <f t="shared" ref="G126:J126" si="56">SUM(G119:G125)</f>
        <v>21.4</v>
      </c>
      <c r="H126" s="19">
        <f t="shared" si="56"/>
        <v>15.720000000000002</v>
      </c>
      <c r="I126" s="19">
        <f t="shared" si="56"/>
        <v>72.849999999999994</v>
      </c>
      <c r="J126" s="19">
        <f t="shared" si="56"/>
        <v>520.79</v>
      </c>
      <c r="K126" s="25"/>
      <c r="L126" s="19">
        <f t="shared" ref="L126" si="57">SUM(L119:L125)</f>
        <v>94.649999999999991</v>
      </c>
    </row>
    <row r="127" spans="1:12" ht="15">
      <c r="A127" s="13">
        <f>A119</f>
        <v>2</v>
      </c>
      <c r="B127" s="13">
        <f>B119</f>
        <v>2</v>
      </c>
      <c r="C127" s="10" t="s">
        <v>29</v>
      </c>
      <c r="D127" s="7" t="s">
        <v>30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7" t="s">
        <v>31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32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33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34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35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6"/>
      <c r="B136" s="17"/>
      <c r="C136" s="8"/>
      <c r="D136" s="18" t="s">
        <v>28</v>
      </c>
      <c r="E136" s="9"/>
      <c r="F136" s="19">
        <f>SUM(F127:F135)</f>
        <v>0</v>
      </c>
      <c r="G136" s="19">
        <f t="shared" ref="G136:J136" si="58">SUM(G127:G135)</f>
        <v>0</v>
      </c>
      <c r="H136" s="19">
        <f t="shared" si="58"/>
        <v>0</v>
      </c>
      <c r="I136" s="19">
        <f t="shared" si="58"/>
        <v>0</v>
      </c>
      <c r="J136" s="19">
        <f t="shared" si="58"/>
        <v>0</v>
      </c>
      <c r="K136" s="25"/>
      <c r="L136" s="19">
        <f t="shared" ref="L136" si="59">SUM(L127:L135)</f>
        <v>0</v>
      </c>
    </row>
    <row r="137" spans="1:12" ht="15.75" thickBot="1">
      <c r="A137" s="33">
        <f>A119</f>
        <v>2</v>
      </c>
      <c r="B137" s="33">
        <f>B119</f>
        <v>2</v>
      </c>
      <c r="C137" s="75" t="s">
        <v>37</v>
      </c>
      <c r="D137" s="76"/>
      <c r="E137" s="31"/>
      <c r="F137" s="32">
        <f>F126+F136</f>
        <v>570</v>
      </c>
      <c r="G137" s="32">
        <f t="shared" ref="G137" si="60">G126+G136</f>
        <v>21.4</v>
      </c>
      <c r="H137" s="32">
        <f t="shared" ref="H137" si="61">H126+H136</f>
        <v>15.720000000000002</v>
      </c>
      <c r="I137" s="32">
        <f t="shared" ref="I137" si="62">I126+I136</f>
        <v>72.849999999999994</v>
      </c>
      <c r="J137" s="32">
        <f t="shared" ref="J137:L137" si="63">J126+J136</f>
        <v>520.79</v>
      </c>
      <c r="K137" s="32"/>
      <c r="L137" s="32">
        <f t="shared" si="63"/>
        <v>94.649999999999991</v>
      </c>
    </row>
    <row r="138" spans="1:12" ht="15">
      <c r="A138" s="20">
        <v>2</v>
      </c>
      <c r="B138" s="21">
        <v>3</v>
      </c>
      <c r="C138" s="22" t="s">
        <v>23</v>
      </c>
      <c r="D138" s="5" t="s">
        <v>24</v>
      </c>
      <c r="E138" s="48" t="s">
        <v>70</v>
      </c>
      <c r="F138" s="50">
        <v>160</v>
      </c>
      <c r="G138" s="50">
        <v>16.8</v>
      </c>
      <c r="H138" s="50">
        <v>10.61</v>
      </c>
      <c r="I138" s="52">
        <v>45.97</v>
      </c>
      <c r="J138" s="50">
        <v>300.39999999999998</v>
      </c>
      <c r="K138" s="63">
        <v>187</v>
      </c>
      <c r="L138" s="57">
        <v>46.63</v>
      </c>
    </row>
    <row r="139" spans="1:12" ht="15">
      <c r="A139" s="23"/>
      <c r="B139" s="15"/>
      <c r="C139" s="11"/>
      <c r="D139" s="7" t="s">
        <v>25</v>
      </c>
      <c r="E139" s="49" t="s">
        <v>53</v>
      </c>
      <c r="F139" s="51">
        <v>200</v>
      </c>
      <c r="G139" s="51">
        <v>0.26</v>
      </c>
      <c r="H139" s="51">
        <v>0.03</v>
      </c>
      <c r="I139" s="53">
        <v>11.26</v>
      </c>
      <c r="J139" s="51">
        <v>47.79</v>
      </c>
      <c r="K139" s="64">
        <v>377</v>
      </c>
      <c r="L139" s="58">
        <v>9</v>
      </c>
    </row>
    <row r="140" spans="1:12" ht="15">
      <c r="A140" s="23"/>
      <c r="B140" s="15"/>
      <c r="C140" s="11"/>
      <c r="D140" s="7" t="s">
        <v>27</v>
      </c>
      <c r="E140" s="49" t="s">
        <v>49</v>
      </c>
      <c r="F140" s="51">
        <v>100</v>
      </c>
      <c r="G140" s="51">
        <v>0.4</v>
      </c>
      <c r="H140" s="51">
        <v>0.4</v>
      </c>
      <c r="I140" s="53">
        <v>9.8000000000000007</v>
      </c>
      <c r="J140" s="51">
        <v>47</v>
      </c>
      <c r="K140" s="64">
        <v>338</v>
      </c>
      <c r="L140" s="58">
        <v>22.17</v>
      </c>
    </row>
    <row r="141" spans="1:12" ht="15.75" customHeight="1">
      <c r="A141" s="23"/>
      <c r="B141" s="15"/>
      <c r="C141" s="11"/>
      <c r="D141" s="7" t="s">
        <v>30</v>
      </c>
      <c r="E141" s="49" t="s">
        <v>41</v>
      </c>
      <c r="F141" s="51">
        <v>10</v>
      </c>
      <c r="G141" s="51">
        <v>0.05</v>
      </c>
      <c r="H141" s="51">
        <v>8.25</v>
      </c>
      <c r="I141" s="53">
        <v>0.08</v>
      </c>
      <c r="J141" s="51">
        <v>74.8</v>
      </c>
      <c r="K141" s="64">
        <v>14</v>
      </c>
      <c r="L141" s="58">
        <v>13</v>
      </c>
    </row>
    <row r="142" spans="1:12" ht="15">
      <c r="A142" s="23"/>
      <c r="B142" s="15"/>
      <c r="C142" s="11"/>
      <c r="D142" s="7" t="s">
        <v>26</v>
      </c>
      <c r="E142" s="49" t="s">
        <v>50</v>
      </c>
      <c r="F142" s="51">
        <v>50</v>
      </c>
      <c r="G142" s="51">
        <v>3.95</v>
      </c>
      <c r="H142" s="51">
        <v>0.5</v>
      </c>
      <c r="I142" s="53">
        <v>24.15</v>
      </c>
      <c r="J142" s="51">
        <v>117.5</v>
      </c>
      <c r="K142" s="41"/>
      <c r="L142" s="58">
        <v>3.85</v>
      </c>
    </row>
    <row r="143" spans="1:12" ht="1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4"/>
      <c r="B145" s="17"/>
      <c r="C145" s="8"/>
      <c r="D145" s="18" t="s">
        <v>28</v>
      </c>
      <c r="E145" s="9"/>
      <c r="F145" s="19">
        <f>SUM(F138:F144)</f>
        <v>520</v>
      </c>
      <c r="G145" s="19">
        <f t="shared" ref="G145:J145" si="64">SUM(G138:G144)</f>
        <v>21.46</v>
      </c>
      <c r="H145" s="19">
        <f t="shared" si="64"/>
        <v>19.79</v>
      </c>
      <c r="I145" s="19">
        <f t="shared" si="64"/>
        <v>91.259999999999991</v>
      </c>
      <c r="J145" s="19">
        <f t="shared" si="64"/>
        <v>587.49</v>
      </c>
      <c r="K145" s="25"/>
      <c r="L145" s="19">
        <f t="shared" ref="L145" si="65">SUM(L138:L144)</f>
        <v>94.65</v>
      </c>
    </row>
    <row r="146" spans="1:12" ht="15">
      <c r="A146" s="26">
        <f>A138</f>
        <v>2</v>
      </c>
      <c r="B146" s="13">
        <f>B138</f>
        <v>3</v>
      </c>
      <c r="C146" s="10" t="s">
        <v>29</v>
      </c>
      <c r="D146" s="7" t="s">
        <v>30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7" t="s">
        <v>31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32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33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34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35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4"/>
      <c r="B155" s="17"/>
      <c r="C155" s="8"/>
      <c r="D155" s="18" t="s">
        <v>28</v>
      </c>
      <c r="E155" s="9"/>
      <c r="F155" s="19">
        <f>SUM(F146:F154)</f>
        <v>0</v>
      </c>
      <c r="G155" s="19">
        <f t="shared" ref="G155:J155" si="66">SUM(G146:G154)</f>
        <v>0</v>
      </c>
      <c r="H155" s="19">
        <f t="shared" si="66"/>
        <v>0</v>
      </c>
      <c r="I155" s="19">
        <f t="shared" si="66"/>
        <v>0</v>
      </c>
      <c r="J155" s="19">
        <f t="shared" si="66"/>
        <v>0</v>
      </c>
      <c r="K155" s="25"/>
      <c r="L155" s="19">
        <f t="shared" ref="L155" si="67">SUM(L146:L154)</f>
        <v>0</v>
      </c>
    </row>
    <row r="156" spans="1:12" ht="15">
      <c r="A156" s="29">
        <f>A138</f>
        <v>2</v>
      </c>
      <c r="B156" s="30">
        <f>B138</f>
        <v>3</v>
      </c>
      <c r="C156" s="75" t="s">
        <v>37</v>
      </c>
      <c r="D156" s="76"/>
      <c r="E156" s="31"/>
      <c r="F156" s="32">
        <f>F145+F155</f>
        <v>520</v>
      </c>
      <c r="G156" s="32">
        <f t="shared" ref="G156" si="68">G145+G155</f>
        <v>21.46</v>
      </c>
      <c r="H156" s="32">
        <f t="shared" ref="H156" si="69">H145+H155</f>
        <v>19.79</v>
      </c>
      <c r="I156" s="32">
        <f t="shared" ref="I156" si="70">I145+I155</f>
        <v>91.259999999999991</v>
      </c>
      <c r="J156" s="32">
        <f t="shared" ref="J156:L156" si="71">J145+J155</f>
        <v>587.49</v>
      </c>
      <c r="K156" s="32"/>
      <c r="L156" s="32">
        <f t="shared" si="71"/>
        <v>94.65</v>
      </c>
    </row>
    <row r="157" spans="1:12" ht="15">
      <c r="A157" s="20">
        <v>2</v>
      </c>
      <c r="B157" s="21">
        <v>4</v>
      </c>
      <c r="C157" s="22" t="s">
        <v>23</v>
      </c>
      <c r="D157" s="5" t="s">
        <v>24</v>
      </c>
      <c r="E157" s="48" t="s">
        <v>71</v>
      </c>
      <c r="F157" s="50">
        <v>90</v>
      </c>
      <c r="G157" s="50">
        <v>10.85</v>
      </c>
      <c r="H157" s="50">
        <v>9.61</v>
      </c>
      <c r="I157" s="52">
        <v>3.41</v>
      </c>
      <c r="J157" s="50">
        <v>141.52000000000001</v>
      </c>
      <c r="K157" s="63">
        <v>290</v>
      </c>
      <c r="L157" s="57">
        <v>31.55</v>
      </c>
    </row>
    <row r="158" spans="1:12" ht="15">
      <c r="A158" s="23"/>
      <c r="B158" s="15"/>
      <c r="C158" s="11"/>
      <c r="D158" s="8" t="s">
        <v>33</v>
      </c>
      <c r="E158" s="69" t="s">
        <v>60</v>
      </c>
      <c r="F158" s="71">
        <v>150</v>
      </c>
      <c r="G158" s="71">
        <v>6.31</v>
      </c>
      <c r="H158" s="71">
        <v>3.3</v>
      </c>
      <c r="I158" s="73">
        <v>28.57</v>
      </c>
      <c r="J158" s="71">
        <v>168.96</v>
      </c>
      <c r="K158" s="74">
        <v>171</v>
      </c>
      <c r="L158" s="72">
        <v>21.05</v>
      </c>
    </row>
    <row r="159" spans="1:12" ht="15">
      <c r="A159" s="23"/>
      <c r="B159" s="15"/>
      <c r="C159" s="11"/>
      <c r="D159" s="7" t="s">
        <v>25</v>
      </c>
      <c r="E159" s="49" t="s">
        <v>61</v>
      </c>
      <c r="F159" s="51">
        <v>200</v>
      </c>
      <c r="G159" s="51">
        <v>2.94</v>
      </c>
      <c r="H159" s="51">
        <v>3.24</v>
      </c>
      <c r="I159" s="53">
        <v>15.82</v>
      </c>
      <c r="J159" s="51">
        <v>105.04</v>
      </c>
      <c r="K159" s="64">
        <v>379</v>
      </c>
      <c r="L159" s="58">
        <v>13</v>
      </c>
    </row>
    <row r="160" spans="1:12" ht="15">
      <c r="A160" s="23"/>
      <c r="B160" s="15"/>
      <c r="C160" s="11"/>
      <c r="D160" s="7" t="s">
        <v>27</v>
      </c>
      <c r="E160" s="49" t="s">
        <v>55</v>
      </c>
      <c r="F160" s="51">
        <v>100</v>
      </c>
      <c r="G160" s="51">
        <v>0.4</v>
      </c>
      <c r="H160" s="51">
        <v>0.3</v>
      </c>
      <c r="I160" s="53">
        <v>10.3</v>
      </c>
      <c r="J160" s="51">
        <v>47</v>
      </c>
      <c r="K160" s="64">
        <v>338</v>
      </c>
      <c r="L160" s="58">
        <v>25.2</v>
      </c>
    </row>
    <row r="161" spans="1:12" ht="15">
      <c r="A161" s="23"/>
      <c r="B161" s="15"/>
      <c r="C161" s="11"/>
      <c r="D161" s="7" t="s">
        <v>26</v>
      </c>
      <c r="E161" s="49" t="s">
        <v>50</v>
      </c>
      <c r="F161" s="51">
        <v>30</v>
      </c>
      <c r="G161" s="51">
        <v>2.37</v>
      </c>
      <c r="H161" s="51">
        <v>0.3</v>
      </c>
      <c r="I161" s="53">
        <v>14.49</v>
      </c>
      <c r="J161" s="51">
        <v>70.5</v>
      </c>
      <c r="K161" s="41"/>
      <c r="L161" s="58">
        <v>3.85</v>
      </c>
    </row>
    <row r="162" spans="1:12" ht="1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4"/>
      <c r="B164" s="17"/>
      <c r="C164" s="8"/>
      <c r="D164" s="18" t="s">
        <v>28</v>
      </c>
      <c r="E164" s="9"/>
      <c r="F164" s="19">
        <f>SUM(F157:F163)</f>
        <v>570</v>
      </c>
      <c r="G164" s="19">
        <f t="shared" ref="G164:J164" si="72">SUM(G157:G163)</f>
        <v>22.87</v>
      </c>
      <c r="H164" s="19">
        <f t="shared" si="72"/>
        <v>16.75</v>
      </c>
      <c r="I164" s="19">
        <f t="shared" si="72"/>
        <v>72.589999999999989</v>
      </c>
      <c r="J164" s="19">
        <f t="shared" si="72"/>
        <v>533.02</v>
      </c>
      <c r="K164" s="25"/>
      <c r="L164" s="19">
        <f t="shared" ref="L164" si="73">SUM(L157:L163)</f>
        <v>94.649999999999991</v>
      </c>
    </row>
    <row r="165" spans="1:12" ht="15">
      <c r="A165" s="26">
        <f>A157</f>
        <v>2</v>
      </c>
      <c r="B165" s="13">
        <f>B157</f>
        <v>4</v>
      </c>
      <c r="C165" s="10" t="s">
        <v>29</v>
      </c>
      <c r="D165" s="7" t="s">
        <v>30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7" t="s">
        <v>31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32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33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34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35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28</v>
      </c>
      <c r="E174" s="9"/>
      <c r="F174" s="19">
        <f>SUM(F165:F173)</f>
        <v>0</v>
      </c>
      <c r="G174" s="19">
        <f t="shared" ref="G174:J174" si="74">SUM(G165:G173)</f>
        <v>0</v>
      </c>
      <c r="H174" s="19">
        <f t="shared" si="74"/>
        <v>0</v>
      </c>
      <c r="I174" s="19">
        <f t="shared" si="74"/>
        <v>0</v>
      </c>
      <c r="J174" s="19">
        <f t="shared" si="74"/>
        <v>0</v>
      </c>
      <c r="K174" s="25"/>
      <c r="L174" s="19">
        <f t="shared" ref="L174" si="75">SUM(L165:L173)</f>
        <v>0</v>
      </c>
    </row>
    <row r="175" spans="1:12" ht="15.75" thickBot="1">
      <c r="A175" s="29">
        <f>A157</f>
        <v>2</v>
      </c>
      <c r="B175" s="30">
        <f>B157</f>
        <v>4</v>
      </c>
      <c r="C175" s="75" t="s">
        <v>37</v>
      </c>
      <c r="D175" s="76"/>
      <c r="E175" s="31"/>
      <c r="F175" s="32">
        <f>F164+F174</f>
        <v>570</v>
      </c>
      <c r="G175" s="32">
        <f t="shared" ref="G175" si="76">G164+G174</f>
        <v>22.87</v>
      </c>
      <c r="H175" s="32">
        <f t="shared" ref="H175" si="77">H164+H174</f>
        <v>16.75</v>
      </c>
      <c r="I175" s="32">
        <f t="shared" ref="I175" si="78">I164+I174</f>
        <v>72.589999999999989</v>
      </c>
      <c r="J175" s="32">
        <f t="shared" ref="J175:L175" si="79">J164+J174</f>
        <v>533.02</v>
      </c>
      <c r="K175" s="32"/>
      <c r="L175" s="32">
        <f t="shared" si="79"/>
        <v>94.649999999999991</v>
      </c>
    </row>
    <row r="176" spans="1:12" ht="15">
      <c r="A176" s="20">
        <v>2</v>
      </c>
      <c r="B176" s="21">
        <v>5</v>
      </c>
      <c r="C176" s="22" t="s">
        <v>23</v>
      </c>
      <c r="D176" s="5" t="s">
        <v>24</v>
      </c>
      <c r="E176" s="48" t="s">
        <v>72</v>
      </c>
      <c r="F176" s="50">
        <v>240</v>
      </c>
      <c r="G176" s="50">
        <v>24.28</v>
      </c>
      <c r="H176" s="50">
        <v>15.97</v>
      </c>
      <c r="I176" s="52">
        <v>34.729999999999997</v>
      </c>
      <c r="J176" s="50">
        <v>358.19</v>
      </c>
      <c r="K176" s="63">
        <v>291</v>
      </c>
      <c r="L176" s="57">
        <v>59.63</v>
      </c>
    </row>
    <row r="177" spans="1:12" ht="15">
      <c r="A177" s="23"/>
      <c r="B177" s="15"/>
      <c r="C177" s="11"/>
      <c r="D177" s="7" t="s">
        <v>25</v>
      </c>
      <c r="E177" s="49" t="s">
        <v>39</v>
      </c>
      <c r="F177" s="51">
        <v>200</v>
      </c>
      <c r="G177" s="51">
        <v>0.2</v>
      </c>
      <c r="H177" s="51">
        <v>0.02</v>
      </c>
      <c r="I177" s="53">
        <v>11.05</v>
      </c>
      <c r="J177" s="51">
        <v>45.41</v>
      </c>
      <c r="K177" s="64">
        <v>376</v>
      </c>
      <c r="L177" s="58">
        <v>5.97</v>
      </c>
    </row>
    <row r="178" spans="1:12" ht="15">
      <c r="A178" s="23"/>
      <c r="B178" s="15"/>
      <c r="C178" s="11"/>
      <c r="D178" s="7" t="s">
        <v>27</v>
      </c>
      <c r="E178" s="49" t="s">
        <v>65</v>
      </c>
      <c r="F178" s="51">
        <v>100</v>
      </c>
      <c r="G178" s="51">
        <v>1.5</v>
      </c>
      <c r="H178" s="51">
        <v>0.5</v>
      </c>
      <c r="I178" s="53">
        <v>21</v>
      </c>
      <c r="J178" s="51">
        <v>96</v>
      </c>
      <c r="K178" s="64">
        <v>338</v>
      </c>
      <c r="L178" s="58">
        <v>25.2</v>
      </c>
    </row>
    <row r="179" spans="1:12" ht="15">
      <c r="A179" s="23"/>
      <c r="B179" s="15"/>
      <c r="C179" s="11"/>
      <c r="D179" s="7" t="s">
        <v>26</v>
      </c>
      <c r="E179" s="49" t="s">
        <v>50</v>
      </c>
      <c r="F179" s="51">
        <v>30</v>
      </c>
      <c r="G179" s="51">
        <v>3.95</v>
      </c>
      <c r="H179" s="51">
        <v>0.5</v>
      </c>
      <c r="I179" s="53">
        <v>24.15</v>
      </c>
      <c r="J179" s="51">
        <v>70.5</v>
      </c>
      <c r="K179" s="41"/>
      <c r="L179" s="58">
        <v>3.85</v>
      </c>
    </row>
    <row r="180" spans="1:12" ht="15.75" thickBot="1">
      <c r="A180" s="23"/>
      <c r="B180" s="15"/>
      <c r="C180" s="11"/>
      <c r="D180" s="61"/>
      <c r="E180" s="54"/>
      <c r="F180" s="55"/>
      <c r="G180" s="55"/>
      <c r="H180" s="55"/>
      <c r="I180" s="56"/>
      <c r="J180" s="55"/>
      <c r="K180" s="41"/>
      <c r="L180" s="59"/>
    </row>
    <row r="181" spans="1:12" ht="1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>
      <c r="A183" s="24"/>
      <c r="B183" s="17"/>
      <c r="C183" s="8"/>
      <c r="D183" s="18" t="s">
        <v>28</v>
      </c>
      <c r="E183" s="9"/>
      <c r="F183" s="19">
        <f>SUM(F176:F182)</f>
        <v>570</v>
      </c>
      <c r="G183" s="19">
        <f t="shared" ref="G183:J183" si="80">SUM(G176:G182)</f>
        <v>29.93</v>
      </c>
      <c r="H183" s="19">
        <f t="shared" si="80"/>
        <v>16.990000000000002</v>
      </c>
      <c r="I183" s="19">
        <f t="shared" si="80"/>
        <v>90.93</v>
      </c>
      <c r="J183" s="19">
        <f t="shared" si="80"/>
        <v>570.1</v>
      </c>
      <c r="K183" s="25"/>
      <c r="L183" s="19">
        <f t="shared" ref="L183" si="81">SUM(L176:L182)</f>
        <v>94.65</v>
      </c>
    </row>
    <row r="184" spans="1:12" ht="15">
      <c r="A184" s="26">
        <f>A176</f>
        <v>2</v>
      </c>
      <c r="B184" s="13">
        <f>B176</f>
        <v>5</v>
      </c>
      <c r="C184" s="10" t="s">
        <v>29</v>
      </c>
      <c r="D184" s="7" t="s">
        <v>30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3"/>
      <c r="B185" s="15"/>
      <c r="C185" s="11"/>
      <c r="D185" s="7" t="s">
        <v>31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32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33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34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35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36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4"/>
      <c r="B193" s="17"/>
      <c r="C193" s="8"/>
      <c r="D193" s="18" t="s">
        <v>28</v>
      </c>
      <c r="E193" s="9"/>
      <c r="F193" s="19">
        <f>SUM(F184:F192)</f>
        <v>0</v>
      </c>
      <c r="G193" s="19">
        <f t="shared" ref="G193:J193" si="82">SUM(G184:G192)</f>
        <v>0</v>
      </c>
      <c r="H193" s="19">
        <f t="shared" si="82"/>
        <v>0</v>
      </c>
      <c r="I193" s="19">
        <f t="shared" si="82"/>
        <v>0</v>
      </c>
      <c r="J193" s="19">
        <f t="shared" si="82"/>
        <v>0</v>
      </c>
      <c r="K193" s="25"/>
      <c r="L193" s="19">
        <f t="shared" ref="L193" si="83">SUM(L184:L192)</f>
        <v>0</v>
      </c>
    </row>
    <row r="194" spans="1:12" ht="15">
      <c r="A194" s="29">
        <f>A176</f>
        <v>2</v>
      </c>
      <c r="B194" s="30">
        <f>B176</f>
        <v>5</v>
      </c>
      <c r="C194" s="75" t="s">
        <v>37</v>
      </c>
      <c r="D194" s="76"/>
      <c r="E194" s="31"/>
      <c r="F194" s="32">
        <f>F183+F193</f>
        <v>570</v>
      </c>
      <c r="G194" s="32">
        <f t="shared" ref="G194" si="84">G183+G193</f>
        <v>29.93</v>
      </c>
      <c r="H194" s="32">
        <f t="shared" ref="H194" si="85">H183+H193</f>
        <v>16.990000000000002</v>
      </c>
      <c r="I194" s="32">
        <f t="shared" ref="I194" si="86">I183+I193</f>
        <v>90.93</v>
      </c>
      <c r="J194" s="32">
        <f t="shared" ref="J194:L194" si="87">J183+J193</f>
        <v>570.1</v>
      </c>
      <c r="K194" s="32"/>
      <c r="L194" s="32">
        <f t="shared" si="87"/>
        <v>94.65</v>
      </c>
    </row>
    <row r="195" spans="1:12">
      <c r="A195" s="27"/>
      <c r="B195" s="28"/>
      <c r="C195" s="77" t="s">
        <v>38</v>
      </c>
      <c r="D195" s="77"/>
      <c r="E195" s="77"/>
      <c r="F195" s="34">
        <f>(F24+F43+F62+F80+F99+F118+F137+F156+F175+F194)/(IF(F24=0,0,1)+IF(F43=0,0,1)+IF(F62=0,0,1)+IF(F80=0,0,1)+IF(F99=0,0,1)+IF(F118=0,0,1)+IF(F137=0,0,1)+IF(F156=0,0,1)+IF(F175=0,0,1)+IF(F194=0,0,1))</f>
        <v>555</v>
      </c>
      <c r="G195" s="34">
        <f>(G24+G43+G62+G80+G99+G118+G137+G156+G175+G194)/(IF(G24=0,0,1)+IF(G43=0,0,1)+IF(G62=0,0,1)+IF(G80=0,0,1)+IF(G99=0,0,1)+IF(G118=0,0,1)+IF(G137=0,0,1)+IF(G156=0,0,1)+IF(G175=0,0,1)+IF(G194=0,0,1))</f>
        <v>22.96</v>
      </c>
      <c r="H195" s="34">
        <f>(H24+H43+H62+H80+H99+H118+H137+H156+H175+H194)/(IF(H24=0,0,1)+IF(H43=0,0,1)+IF(H62=0,0,1)+IF(H80=0,0,1)+IF(H99=0,0,1)+IF(H118=0,0,1)+IF(H137=0,0,1)+IF(H156=0,0,1)+IF(H175=0,0,1)+IF(H194=0,0,1))</f>
        <v>18.779000000000003</v>
      </c>
      <c r="I195" s="34">
        <f>(I24+I43+I62+I80+I99+I118+I137+I156+I175+I194)/(IF(I24=0,0,1)+IF(I43=0,0,1)+IF(I62=0,0,1)+IF(I80=0,0,1)+IF(I99=0,0,1)+IF(I118=0,0,1)+IF(I137=0,0,1)+IF(I156=0,0,1)+IF(I175=0,0,1)+IF(I194=0,0,1))</f>
        <v>77.132999999999996</v>
      </c>
      <c r="J195" s="34">
        <f>(J24+J43+J62+J80+J99+J118+J137+J156+J175+J194)/(IF(J24=0,0,1)+IF(J43=0,0,1)+IF(J62=0,0,1)+IF(J80=0,0,1)+IF(J99=0,0,1)+IF(J118=0,0,1)+IF(J137=0,0,1)+IF(J156=0,0,1)+IF(J175=0,0,1)+IF(J194=0,0,1))</f>
        <v>562.19599999999991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94.649999999999991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revision/>
  <dcterms:created xsi:type="dcterms:W3CDTF">2022-05-16T14:23:56Z</dcterms:created>
  <dcterms:modified xsi:type="dcterms:W3CDTF">2024-10-13T20:09:12Z</dcterms:modified>
</cp:coreProperties>
</file>